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<sst xmlns="http://schemas.openxmlformats.org/spreadsheetml/2006/main" count="56" uniqueCount="56">
  <si>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</si>
  <si>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</si>
  <si>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</si>
  <si>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</si>
  <si>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</si>
  <si>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</si>
  <si>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</si>
  <si>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</si>
  <si>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</si>
  <si>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</si>
  <si>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</si>
  <si>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</si>
  <si>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</si>
  <si>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</si>
  <si>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</si>
  <si>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</si>
  <si>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</si>
  <si>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</si>
  <si>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</si>
  <si>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</si>
  <si>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</si>
  <si>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</si>
  <si>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</si>
  <si>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</si>
  <si>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</si>
  <si>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</si>
  <si>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</si>
  <si>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</si>
  <si>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</si>
  <si>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</si>
  <si>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</si>
  <si>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</si>
  <si>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</si>
  <si>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</si>
  <si>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</si>
  <si>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</si>
  <si>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</si>
  <si>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</si>
  <si>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</si>
  <si>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</si>
  <si>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</si>
  <si>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</si>
  <si>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</si>
  <si>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</si>
  <si>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</si>
  <si>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</si>
  <si>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</si>
  <si>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</si>
  <si>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</si>
  <si>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</si>
  <si>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</si>
  <si>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</si>
  <si>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</si>
  <si>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</si>
  <si>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</si>
  <si>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3 листопада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</si>
</sst>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center" vertical="center"/>
      <protection hidden="1"/>
    </xf>
    <xf numFmtId="191" fontId="23" fillId="0" borderId="29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4" sqref="C22:D34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28</v>
      </c>
      <c r="B1" s="59"/>
      <c r="C1" s="59"/>
      <c r="D1" s="59"/>
      <c r="E1" s="59"/>
    </row>
    <row r="2" spans="1:5" s="32" customFormat="1" ht="22.5">
      <c r="A2" s="59" t="s">
        <v>55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0" t="s">
        <v>8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35433.7</v>
      </c>
      <c r="D6" s="11">
        <f>D7+D8</f>
        <v>36371.8</v>
      </c>
      <c r="E6" s="12">
        <f aca="true" t="shared" si="0" ref="E6:E12">D6/C6*100</f>
        <v>102.64747965919452</v>
      </c>
    </row>
    <row r="7" spans="1:5" s="32" customFormat="1" ht="30.75" customHeight="1">
      <c r="A7" s="13">
        <v>11010000</v>
      </c>
      <c r="B7" s="14" t="s">
        <v>12</v>
      </c>
      <c r="C7" s="15">
        <v>35393.2</v>
      </c>
      <c r="D7" s="15">
        <v>36334.8</v>
      </c>
      <c r="E7" s="15">
        <f t="shared" si="0"/>
        <v>102.66039804256187</v>
      </c>
    </row>
    <row r="8" spans="1:5" s="32" customFormat="1" ht="39" customHeight="1" thickBot="1">
      <c r="A8" s="16" t="s">
        <v>27</v>
      </c>
      <c r="B8" s="17" t="s">
        <v>26</v>
      </c>
      <c r="C8" s="36">
        <v>40.5</v>
      </c>
      <c r="D8" s="36">
        <v>37</v>
      </c>
      <c r="E8" s="15">
        <f t="shared" si="0"/>
        <v>91.35802469135803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1038.4</v>
      </c>
      <c r="D9" s="11">
        <f>D10+D12+D11</f>
        <v>1154</v>
      </c>
      <c r="E9" s="12">
        <f t="shared" si="0"/>
        <v>111.13251155624036</v>
      </c>
    </row>
    <row r="10" spans="1:5" s="32" customFormat="1" ht="51" customHeight="1">
      <c r="A10" s="30" t="s">
        <v>29</v>
      </c>
      <c r="B10" s="31" t="s">
        <v>30</v>
      </c>
      <c r="C10" s="15">
        <v>37.4</v>
      </c>
      <c r="D10" s="15">
        <v>33.3</v>
      </c>
      <c r="E10" s="39">
        <f t="shared" si="0"/>
        <v>89.03743315508021</v>
      </c>
    </row>
    <row r="11" spans="1:5" s="32" customFormat="1" ht="28.5" customHeight="1">
      <c r="A11" s="37" t="s">
        <v>35</v>
      </c>
      <c r="B11" s="38" t="s">
        <v>36</v>
      </c>
      <c r="C11" s="39">
        <v>303</v>
      </c>
      <c r="D11" s="39">
        <v>291.1</v>
      </c>
      <c r="E11" s="39">
        <f t="shared" si="0"/>
        <v>96.07260726072609</v>
      </c>
    </row>
    <row r="12" spans="1:5" s="32" customFormat="1" ht="28.5" customHeight="1" thickBot="1">
      <c r="A12" s="40" t="s">
        <v>33</v>
      </c>
      <c r="B12" s="41" t="s">
        <v>34</v>
      </c>
      <c r="C12" s="36">
        <v>698</v>
      </c>
      <c r="D12" s="36">
        <v>829.6</v>
      </c>
      <c r="E12" s="39">
        <f t="shared" si="0"/>
        <v>118.8538681948424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36472.1</v>
      </c>
      <c r="D15" s="35">
        <f>D6+D9+D13</f>
        <v>37526</v>
      </c>
      <c r="E15" s="20">
        <f>D15/C15*100</f>
        <v>102.88960602762111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320032.2</v>
      </c>
      <c r="D16" s="11">
        <f>D17+D18</f>
        <v>306738.7</v>
      </c>
      <c r="E16" s="11">
        <f>D16/C16*100</f>
        <v>95.84619922620287</v>
      </c>
    </row>
    <row r="17" spans="1:5" s="32" customFormat="1" ht="24.75" customHeight="1">
      <c r="A17" s="21">
        <v>41020000</v>
      </c>
      <c r="B17" s="22" t="s">
        <v>2</v>
      </c>
      <c r="C17" s="23">
        <v>35131.4</v>
      </c>
      <c r="D17" s="23">
        <v>34150.4</v>
      </c>
      <c r="E17" s="23">
        <f>D17/C17*100</f>
        <v>97.20762622611112</v>
      </c>
    </row>
    <row r="18" spans="1:5" s="32" customFormat="1" ht="25.5" customHeight="1" thickBot="1">
      <c r="A18" s="24">
        <v>41030000</v>
      </c>
      <c r="B18" s="25" t="s">
        <v>3</v>
      </c>
      <c r="C18" s="26">
        <v>284900.8</v>
      </c>
      <c r="D18" s="26">
        <v>272588.3</v>
      </c>
      <c r="E18" s="26">
        <f>D18/C18*100</f>
        <v>95.67832031359687</v>
      </c>
    </row>
    <row r="19" spans="1:5" s="32" customFormat="1" ht="29.25" customHeight="1" thickBot="1">
      <c r="A19" s="27"/>
      <c r="B19" s="28" t="s">
        <v>11</v>
      </c>
      <c r="C19" s="29">
        <f>C16+C15</f>
        <v>356504.3</v>
      </c>
      <c r="D19" s="29">
        <f>D16+D15</f>
        <v>344264.7</v>
      </c>
      <c r="E19" s="20">
        <f>D19/C19*100</f>
        <v>96.56677352839785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3" t="s">
        <v>13</v>
      </c>
      <c r="B21" s="64"/>
      <c r="C21" s="64"/>
      <c r="D21" s="64"/>
      <c r="E21" s="65"/>
    </row>
    <row r="22" spans="1:5" ht="22.5" customHeight="1">
      <c r="A22" s="45" t="s">
        <v>37</v>
      </c>
      <c r="B22" s="46" t="s">
        <v>14</v>
      </c>
      <c r="C22" s="54">
        <v>3142.6</v>
      </c>
      <c r="D22" s="54">
        <v>2426.39134</v>
      </c>
      <c r="E22" s="50">
        <f t="shared" si="1"/>
        <v>77.20967797365239</v>
      </c>
    </row>
    <row r="23" spans="1:5" ht="30" customHeight="1">
      <c r="A23" s="45" t="s">
        <v>38</v>
      </c>
      <c r="B23" s="46" t="s">
        <v>15</v>
      </c>
      <c r="C23" s="54">
        <v>92767.085</v>
      </c>
      <c r="D23" s="54">
        <v>76035.45329</v>
      </c>
      <c r="E23" s="50">
        <f t="shared" si="1"/>
        <v>81.96382724540715</v>
      </c>
    </row>
    <row r="24" spans="1:5" ht="19.5" customHeight="1">
      <c r="A24" s="45" t="s">
        <v>39</v>
      </c>
      <c r="B24" s="46" t="s">
        <v>16</v>
      </c>
      <c r="C24" s="54">
        <v>63295.22006</v>
      </c>
      <c r="D24" s="54">
        <v>55815.01184</v>
      </c>
      <c r="E24" s="50">
        <f t="shared" si="1"/>
        <v>88.1820329988438</v>
      </c>
    </row>
    <row r="25" spans="1:5" ht="25.5" customHeight="1">
      <c r="A25" s="45" t="s">
        <v>40</v>
      </c>
      <c r="B25" s="46" t="s">
        <v>24</v>
      </c>
      <c r="C25" s="54">
        <v>178475.95023</v>
      </c>
      <c r="D25" s="54">
        <v>170375.42684</v>
      </c>
      <c r="E25" s="50">
        <f t="shared" si="1"/>
        <v>95.46128014471365</v>
      </c>
    </row>
    <row r="26" spans="1:5" ht="25.5" customHeight="1">
      <c r="A26" s="45" t="s">
        <v>41</v>
      </c>
      <c r="B26" s="46" t="s">
        <v>17</v>
      </c>
      <c r="C26" s="54">
        <v>5709.817</v>
      </c>
      <c r="D26" s="54">
        <v>4762.14573</v>
      </c>
      <c r="E26" s="50">
        <f>IF(C26=0,"",IF(D26/C26*100&gt;=200,"В/100",D26/C26*100))</f>
        <v>83.40277332881246</v>
      </c>
    </row>
    <row r="27" spans="1:5" ht="25.5" customHeight="1">
      <c r="A27" s="45" t="s">
        <v>42</v>
      </c>
      <c r="B27" s="46" t="s">
        <v>19</v>
      </c>
      <c r="C27" s="54">
        <v>1204.235</v>
      </c>
      <c r="D27" s="54">
        <v>963.4221</v>
      </c>
      <c r="E27" s="50">
        <f>IF(C27=0,"",IF(D27/C27*100&gt;=200,"В/100",D27/C27*100))</f>
        <v>80.00283167321993</v>
      </c>
    </row>
    <row r="28" spans="1:5" ht="21" customHeight="1">
      <c r="A28" s="45" t="s">
        <v>43</v>
      </c>
      <c r="B28" s="46" t="s">
        <v>31</v>
      </c>
      <c r="C28" s="54">
        <v>60</v>
      </c>
      <c r="D28" s="54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54">
        <v>25</v>
      </c>
      <c r="D29" s="54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54">
        <v>50</v>
      </c>
      <c r="D30" s="54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54">
        <v>50</v>
      </c>
      <c r="D31" s="54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55">
        <v>295</v>
      </c>
      <c r="D32" s="54">
        <v>172.50666</v>
      </c>
      <c r="E32" s="50">
        <f t="shared" si="1"/>
        <v>58.47683389830509</v>
      </c>
    </row>
    <row r="33" spans="1:5" ht="29.25" customHeight="1" thickBot="1">
      <c r="A33" s="16" t="s">
        <v>47</v>
      </c>
      <c r="B33" s="47" t="s">
        <v>21</v>
      </c>
      <c r="C33" s="56">
        <v>15261.74</v>
      </c>
      <c r="D33" s="54">
        <v>14535.19067</v>
      </c>
      <c r="E33" s="51">
        <f t="shared" si="1"/>
        <v>95.23940697456516</v>
      </c>
    </row>
    <row r="34" spans="1:5" s="33" customFormat="1" ht="23.25" customHeight="1" thickBot="1">
      <c r="A34" s="48"/>
      <c r="B34" s="49" t="s">
        <v>23</v>
      </c>
      <c r="C34" s="57">
        <f>SUM(C22:C33)</f>
        <v>360336.64728999994</v>
      </c>
      <c r="D34" s="58">
        <f>SUM(D22:D33)</f>
        <v>325125.29949999996</v>
      </c>
      <c r="E34" s="44">
        <f t="shared" si="1"/>
        <v>90.22820796751716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2017-10-30T10:21:07Z</cp:lastPrinted>
  <dcterms:created xsi:type="dcterms:W3CDTF">2015-04-06T06:03:14Z</dcterms:created>
  <dcterms:modified xsi:type="dcterms:W3CDTF">2017-11-08T06:26:41Z</dcterms:modified>
  <cp:category/>
  <cp:version/>
  <cp:contentType/>
  <cp:contentStatus/>
</cp:coreProperties>
</file>